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146" windowWidth="15480" windowHeight="11640" activeTab="1"/>
  </bookViews>
  <sheets>
    <sheet name="erp" sheetId="1" r:id="rId1"/>
    <sheet name="aste" sheetId="2" r:id="rId2"/>
  </sheets>
  <definedNames/>
  <calcPr fullCalcOnLoad="1"/>
</workbook>
</file>

<file path=xl/sharedStrings.xml><?xml version="1.0" encoding="utf-8"?>
<sst xmlns="http://schemas.openxmlformats.org/spreadsheetml/2006/main" count="254" uniqueCount="105">
  <si>
    <t>T</t>
  </si>
  <si>
    <t>Via</t>
  </si>
  <si>
    <t>N. Civ.</t>
  </si>
  <si>
    <t>Piano</t>
  </si>
  <si>
    <t>Foglio</t>
  </si>
  <si>
    <t>P.lla</t>
  </si>
  <si>
    <t>Sub</t>
  </si>
  <si>
    <t>Cat</t>
  </si>
  <si>
    <t>M.Vernieri</t>
  </si>
  <si>
    <t>C\1</t>
  </si>
  <si>
    <t xml:space="preserve">Mercanti </t>
  </si>
  <si>
    <t>A\2</t>
  </si>
  <si>
    <t>Prezzo</t>
  </si>
  <si>
    <t xml:space="preserve">M. di Fatima </t>
  </si>
  <si>
    <t xml:space="preserve">M. Vernieri  </t>
  </si>
  <si>
    <t>G. Centola</t>
  </si>
  <si>
    <t>A/2</t>
  </si>
  <si>
    <t>M. di Fatima</t>
  </si>
  <si>
    <t xml:space="preserve"> T </t>
  </si>
  <si>
    <t>INDIRIZZO</t>
  </si>
  <si>
    <t>FG</t>
  </si>
  <si>
    <t>PART</t>
  </si>
  <si>
    <t>SUB</t>
  </si>
  <si>
    <t>VALORE U.I.</t>
  </si>
  <si>
    <t>ANTICIPO VENDITA RATEIZZATA</t>
  </si>
  <si>
    <t>IMPORTO RESIDUO RATEIZZATO</t>
  </si>
  <si>
    <r>
      <t xml:space="preserve">VENDITA UNICA SOLUZIONE </t>
    </r>
    <r>
      <rPr>
        <b/>
        <sz val="14"/>
        <color indexed="8"/>
        <rFont val="Arial"/>
        <family val="2"/>
      </rPr>
      <t>*</t>
    </r>
  </si>
  <si>
    <t>Viale Pellico 6</t>
  </si>
  <si>
    <t xml:space="preserve">32
</t>
  </si>
  <si>
    <t xml:space="preserve">935
</t>
  </si>
  <si>
    <t>6
20</t>
  </si>
  <si>
    <t>Viale Pellico 7</t>
  </si>
  <si>
    <t>7
20</t>
  </si>
  <si>
    <t>Viale Pellico 8</t>
  </si>
  <si>
    <t>8
20</t>
  </si>
  <si>
    <t>Viale Pellico 9</t>
  </si>
  <si>
    <t>18
20</t>
  </si>
  <si>
    <t>Viale Pellico 10</t>
  </si>
  <si>
    <t>28
22</t>
  </si>
  <si>
    <t>Viale Pellico 11</t>
  </si>
  <si>
    <t>29
22</t>
  </si>
  <si>
    <t>Viale Pellico 12</t>
  </si>
  <si>
    <t>30
22</t>
  </si>
  <si>
    <t>Viale Pellico 13</t>
  </si>
  <si>
    <t>33
22</t>
  </si>
  <si>
    <t>Viale Pellico 14</t>
  </si>
  <si>
    <t>36
22</t>
  </si>
  <si>
    <t>Viale Pellico 15</t>
  </si>
  <si>
    <t>32</t>
  </si>
  <si>
    <t>941</t>
  </si>
  <si>
    <t>10</t>
  </si>
  <si>
    <t>Viale Pellico 16</t>
  </si>
  <si>
    <t>13</t>
  </si>
  <si>
    <t>Viale Pellico 17</t>
  </si>
  <si>
    <t>14</t>
  </si>
  <si>
    <t>Viale Pellico 18</t>
  </si>
  <si>
    <t>16</t>
  </si>
  <si>
    <t>Viale Pellico 19</t>
  </si>
  <si>
    <t>17</t>
  </si>
  <si>
    <t>Viale Pellico 20</t>
  </si>
  <si>
    <t>19</t>
  </si>
  <si>
    <t>Viale Pellico 21</t>
  </si>
  <si>
    <t>20</t>
  </si>
  <si>
    <t>Viale Pellico 22</t>
  </si>
  <si>
    <t>21</t>
  </si>
  <si>
    <t>Viale Pellico 23</t>
  </si>
  <si>
    <t>22</t>
  </si>
  <si>
    <t>Viale Pellico 24</t>
  </si>
  <si>
    <t>23</t>
  </si>
  <si>
    <t>Viale Pellico 25</t>
  </si>
  <si>
    <t>940</t>
  </si>
  <si>
    <t>8
7</t>
  </si>
  <si>
    <t>Viale Pellico 26</t>
  </si>
  <si>
    <t>9
7</t>
  </si>
  <si>
    <t>Viale Pellico 27</t>
  </si>
  <si>
    <t>11
7</t>
  </si>
  <si>
    <t>Viale Pellico 28</t>
  </si>
  <si>
    <t>13
7</t>
  </si>
  <si>
    <t>Viale Pellico 29</t>
  </si>
  <si>
    <t>17
7</t>
  </si>
  <si>
    <t>Viale Pellico 30</t>
  </si>
  <si>
    <t>18
7</t>
  </si>
  <si>
    <t>Viale Pellico 31</t>
  </si>
  <si>
    <t>34
30</t>
  </si>
  <si>
    <t>Viale Pellico 32</t>
  </si>
  <si>
    <t>37
30</t>
  </si>
  <si>
    <t>Viale Pellico 33</t>
  </si>
  <si>
    <t>40
30</t>
  </si>
  <si>
    <t>Viale Pellico 34</t>
  </si>
  <si>
    <t>41
30</t>
  </si>
  <si>
    <t>Viale Pellico 35</t>
  </si>
  <si>
    <t>45
30</t>
  </si>
  <si>
    <t>Viale Pellico 36</t>
  </si>
  <si>
    <t>46
30</t>
  </si>
  <si>
    <t>Via Mazzetti 5/A</t>
  </si>
  <si>
    <t>1796</t>
  </si>
  <si>
    <t>26</t>
  </si>
  <si>
    <t>30</t>
  </si>
  <si>
    <t>35</t>
  </si>
  <si>
    <t>36</t>
  </si>
  <si>
    <t>38</t>
  </si>
  <si>
    <t>4
20</t>
  </si>
  <si>
    <t>21
7</t>
  </si>
  <si>
    <t>Immobili E.R.P. venduti nel 2012</t>
  </si>
  <si>
    <t>Immobili venduti all'asta nel 2012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</si>
</sst>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,##0.000"/>
    <numFmt numFmtId="165" formatCode="#,###,##0"/>
    <numFmt numFmtId="166" formatCode="#,###,##0.0000"/>
    <numFmt numFmtId="167" formatCode="#,###,##0.00000"/>
    <numFmt numFmtId="168" formatCode="#,###,##0.000000"/>
    <numFmt numFmtId="169" formatCode="#,###,##0.00"/>
    <numFmt numFmtId="170" formatCode="#,###,##0.0"/>
    <numFmt numFmtId="171" formatCode="_-* #,##0.000_-;\-* #,##0.000_-;_-* &quot;-&quot;??_-;_-@_-"/>
    <numFmt numFmtId="172" formatCode="_-* #,##0.0000_-;\-* #,##0.0000_-;_-* &quot;-&quot;??_-;_-@_-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_-[$€]\ * #,##0.00_-;\-[$€]\ * #,##0.00_-;_-[$€]\ * &quot;-&quot;??_-;_-@_-"/>
    <numFmt numFmtId="177" formatCode="[$-410]d\ mmmm\ yyyy;@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Century Gothic"/>
      <family val="2"/>
    </font>
    <font>
      <sz val="12"/>
      <color indexed="10"/>
      <name val="Century Gothic"/>
      <family val="2"/>
    </font>
    <font>
      <sz val="12"/>
      <name val="Arial"/>
      <family val="0"/>
    </font>
    <font>
      <i/>
      <sz val="12"/>
      <name val="Century Gothic"/>
      <family val="2"/>
    </font>
    <font>
      <sz val="12"/>
      <name val="CG Omega"/>
      <family val="2"/>
    </font>
    <font>
      <b/>
      <i/>
      <sz val="14"/>
      <color indexed="8"/>
      <name val="CG Omega"/>
      <family val="2"/>
    </font>
    <font>
      <sz val="14"/>
      <name val="CG Omega"/>
      <family val="2"/>
    </font>
    <font>
      <sz val="14"/>
      <color indexed="8"/>
      <name val="CG Omega"/>
      <family val="2"/>
    </font>
    <font>
      <b/>
      <sz val="14"/>
      <color indexed="8"/>
      <name val="CG Omega"/>
      <family val="2"/>
    </font>
    <font>
      <b/>
      <i/>
      <sz val="14"/>
      <name val="CG Omega"/>
      <family val="2"/>
    </font>
    <font>
      <b/>
      <i/>
      <sz val="12"/>
      <name val="Arial"/>
      <family val="0"/>
    </font>
    <font>
      <b/>
      <sz val="16"/>
      <name val="CG Omega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4" fontId="9" fillId="0" borderId="1" xfId="1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18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4" fontId="13" fillId="0" borderId="1" xfId="17" applyFont="1" applyBorder="1" applyAlignment="1">
      <alignment horizontal="center" vertical="center"/>
    </xf>
    <xf numFmtId="44" fontId="13" fillId="0" borderId="1" xfId="17" applyFont="1" applyBorder="1" applyAlignment="1">
      <alignment horizontal="center" vertical="center" wrapText="1"/>
    </xf>
    <xf numFmtId="44" fontId="13" fillId="0" borderId="1" xfId="17" applyFont="1" applyBorder="1" applyAlignment="1">
      <alignment vertical="center"/>
    </xf>
    <xf numFmtId="44" fontId="13" fillId="0" borderId="1" xfId="17" applyFont="1" applyFill="1" applyBorder="1" applyAlignment="1">
      <alignment vertical="center"/>
    </xf>
    <xf numFmtId="44" fontId="13" fillId="0" borderId="1" xfId="17" applyFont="1" applyBorder="1" applyAlignment="1">
      <alignment horizontal="center"/>
    </xf>
    <xf numFmtId="44" fontId="14" fillId="0" borderId="0" xfId="17" applyFont="1" applyAlignment="1">
      <alignment horizontal="center"/>
    </xf>
    <xf numFmtId="44" fontId="13" fillId="0" borderId="0" xfId="17" applyFont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8" fontId="16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20" applyFont="1" applyFill="1" applyBorder="1" applyAlignment="1">
      <alignment horizontal="center" vertical="center"/>
      <protection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8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8" fontId="18" fillId="0" borderId="1" xfId="0" applyNumberFormat="1" applyFont="1" applyBorder="1" applyAlignment="1">
      <alignment horizontal="center" vertical="center"/>
    </xf>
    <xf numFmtId="6" fontId="18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8" fontId="19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" fillId="0" borderId="0" xfId="20" applyFont="1" applyFill="1" applyBorder="1" applyAlignment="1">
      <alignment horizontal="center" vertical="center"/>
      <protection/>
    </xf>
    <xf numFmtId="49" fontId="3" fillId="0" borderId="0" xfId="20" applyNumberFormat="1" applyFont="1" applyFill="1" applyBorder="1" applyAlignment="1">
      <alignment horizontal="center" vertical="center" wrapText="1"/>
      <protection/>
    </xf>
    <xf numFmtId="8" fontId="18" fillId="0" borderId="0" xfId="0" applyNumberFormat="1" applyFont="1" applyBorder="1" applyAlignment="1">
      <alignment horizontal="center" vertical="center"/>
    </xf>
    <xf numFmtId="8" fontId="20" fillId="0" borderId="0" xfId="0" applyNumberFormat="1" applyFont="1" applyAlignment="1">
      <alignment horizontal="center"/>
    </xf>
    <xf numFmtId="0" fontId="15" fillId="0" borderId="2" xfId="0" applyFont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 2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40">
      <selection activeCell="A1" sqref="A1:H1"/>
    </sheetView>
  </sheetViews>
  <sheetFormatPr defaultColWidth="9.140625" defaultRowHeight="12.75"/>
  <cols>
    <col min="1" max="1" width="15.140625" style="1" customWidth="1"/>
    <col min="2" max="2" width="8.8515625" style="57" bestFit="1" customWidth="1"/>
    <col min="3" max="3" width="9.28125" style="58" bestFit="1" customWidth="1"/>
    <col min="4" max="4" width="7.57421875" style="58" customWidth="1"/>
    <col min="5" max="5" width="17.140625" style="8" bestFit="1" customWidth="1"/>
    <col min="6" max="6" width="23.7109375" style="1" customWidth="1"/>
    <col min="7" max="7" width="21.28125" style="36" customWidth="1"/>
    <col min="8" max="8" width="16.140625" style="0" bestFit="1" customWidth="1"/>
    <col min="9" max="9" width="13.28125" style="0" bestFit="1" customWidth="1"/>
  </cols>
  <sheetData>
    <row r="1" spans="1:9" ht="25.5" customHeight="1">
      <c r="A1" s="61" t="s">
        <v>103</v>
      </c>
      <c r="B1" s="61"/>
      <c r="C1" s="61"/>
      <c r="D1" s="61"/>
      <c r="E1" s="61"/>
      <c r="F1" s="61"/>
      <c r="G1" s="61"/>
      <c r="H1" s="61"/>
      <c r="I1" s="54"/>
    </row>
    <row r="2" spans="1:9" ht="25.5" customHeight="1">
      <c r="A2" s="38" t="s">
        <v>19</v>
      </c>
      <c r="B2" s="38" t="s">
        <v>20</v>
      </c>
      <c r="C2" s="38" t="s">
        <v>21</v>
      </c>
      <c r="D2" s="38" t="s">
        <v>22</v>
      </c>
      <c r="E2" s="39" t="s">
        <v>23</v>
      </c>
      <c r="F2" s="55" t="s">
        <v>24</v>
      </c>
      <c r="G2" s="55" t="s">
        <v>25</v>
      </c>
      <c r="H2" s="55" t="s">
        <v>26</v>
      </c>
      <c r="I2" s="40"/>
    </row>
    <row r="3" spans="1:9" s="9" customFormat="1" ht="22.5">
      <c r="A3" s="41" t="s">
        <v>27</v>
      </c>
      <c r="B3" s="42" t="s">
        <v>28</v>
      </c>
      <c r="C3" s="42" t="s">
        <v>29</v>
      </c>
      <c r="D3" s="42" t="s">
        <v>30</v>
      </c>
      <c r="E3" s="43">
        <v>58696.176</v>
      </c>
      <c r="F3" s="44"/>
      <c r="G3" s="44"/>
      <c r="H3" s="45">
        <f>E3-(E3*10%)</f>
        <v>52826.5584</v>
      </c>
      <c r="I3" s="40"/>
    </row>
    <row r="4" spans="1:9" s="3" customFormat="1" ht="22.5">
      <c r="A4" s="41" t="s">
        <v>31</v>
      </c>
      <c r="B4" s="42" t="s">
        <v>28</v>
      </c>
      <c r="C4" s="42" t="s">
        <v>29</v>
      </c>
      <c r="D4" s="42" t="s">
        <v>32</v>
      </c>
      <c r="E4" s="43">
        <v>68479.48800000001</v>
      </c>
      <c r="F4" s="45">
        <v>20543.85</v>
      </c>
      <c r="G4" s="45">
        <f>E4-F4</f>
        <v>47935.63800000001</v>
      </c>
      <c r="H4" s="44"/>
      <c r="I4" s="40"/>
    </row>
    <row r="5" spans="1:9" ht="22.5">
      <c r="A5" s="41" t="s">
        <v>33</v>
      </c>
      <c r="B5" s="42" t="s">
        <v>28</v>
      </c>
      <c r="C5" s="42" t="s">
        <v>29</v>
      </c>
      <c r="D5" s="42" t="s">
        <v>34</v>
      </c>
      <c r="E5" s="43">
        <v>58696.176</v>
      </c>
      <c r="F5" s="44"/>
      <c r="G5" s="44"/>
      <c r="H5" s="45">
        <f>E5-(E5*10%)</f>
        <v>52826.5584</v>
      </c>
      <c r="I5" s="40"/>
    </row>
    <row r="6" spans="1:9" s="2" customFormat="1" ht="22.5">
      <c r="A6" s="41" t="s">
        <v>35</v>
      </c>
      <c r="B6" s="42" t="s">
        <v>28</v>
      </c>
      <c r="C6" s="42" t="s">
        <v>29</v>
      </c>
      <c r="D6" s="42" t="s">
        <v>36</v>
      </c>
      <c r="E6" s="43">
        <v>58696.176</v>
      </c>
      <c r="F6" s="44"/>
      <c r="G6" s="44"/>
      <c r="H6" s="45">
        <f>E6-(E6*10%)</f>
        <v>52826.5584</v>
      </c>
      <c r="I6" s="40"/>
    </row>
    <row r="7" spans="1:9" s="5" customFormat="1" ht="22.5">
      <c r="A7" s="41" t="s">
        <v>37</v>
      </c>
      <c r="B7" s="42" t="s">
        <v>28</v>
      </c>
      <c r="C7" s="42" t="s">
        <v>29</v>
      </c>
      <c r="D7" s="42" t="s">
        <v>38</v>
      </c>
      <c r="E7" s="43">
        <v>58696.176</v>
      </c>
      <c r="F7" s="45">
        <v>17608.85</v>
      </c>
      <c r="G7" s="45">
        <f>E7-F7</f>
        <v>41087.326</v>
      </c>
      <c r="H7" s="44"/>
      <c r="I7" s="40"/>
    </row>
    <row r="8" spans="1:9" s="3" customFormat="1" ht="22.5">
      <c r="A8" s="41" t="s">
        <v>39</v>
      </c>
      <c r="B8" s="42" t="s">
        <v>28</v>
      </c>
      <c r="C8" s="42" t="s">
        <v>29</v>
      </c>
      <c r="D8" s="42" t="s">
        <v>40</v>
      </c>
      <c r="E8" s="43">
        <v>68479.48800000001</v>
      </c>
      <c r="F8" s="45">
        <v>20000</v>
      </c>
      <c r="G8" s="45">
        <f aca="true" t="shared" si="0" ref="G8:G16">E8-F8</f>
        <v>48479.48800000001</v>
      </c>
      <c r="H8" s="44"/>
      <c r="I8" s="40"/>
    </row>
    <row r="9" spans="1:9" s="3" customFormat="1" ht="22.5">
      <c r="A9" s="41" t="s">
        <v>41</v>
      </c>
      <c r="B9" s="42" t="s">
        <v>28</v>
      </c>
      <c r="C9" s="42" t="s">
        <v>29</v>
      </c>
      <c r="D9" s="42" t="s">
        <v>42</v>
      </c>
      <c r="E9" s="43">
        <v>58696.18</v>
      </c>
      <c r="F9" s="45">
        <v>17608.85</v>
      </c>
      <c r="G9" s="45">
        <f t="shared" si="0"/>
        <v>41087.33</v>
      </c>
      <c r="H9" s="44"/>
      <c r="I9" s="40"/>
    </row>
    <row r="10" spans="1:9" s="3" customFormat="1" ht="22.5">
      <c r="A10" s="41" t="s">
        <v>43</v>
      </c>
      <c r="B10" s="42" t="s">
        <v>28</v>
      </c>
      <c r="C10" s="42" t="s">
        <v>29</v>
      </c>
      <c r="D10" s="42" t="s">
        <v>44</v>
      </c>
      <c r="E10" s="43">
        <v>58696.176</v>
      </c>
      <c r="F10" s="46">
        <v>20000</v>
      </c>
      <c r="G10" s="45">
        <f t="shared" si="0"/>
        <v>38696.176</v>
      </c>
      <c r="H10" s="44"/>
      <c r="I10" s="40"/>
    </row>
    <row r="11" spans="1:9" s="3" customFormat="1" ht="22.5">
      <c r="A11" s="41" t="s">
        <v>45</v>
      </c>
      <c r="B11" s="42" t="s">
        <v>28</v>
      </c>
      <c r="C11" s="42" t="s">
        <v>29</v>
      </c>
      <c r="D11" s="42" t="s">
        <v>46</v>
      </c>
      <c r="E11" s="43">
        <v>34239.744000000006</v>
      </c>
      <c r="F11" s="45">
        <v>10271.92</v>
      </c>
      <c r="G11" s="45">
        <f t="shared" si="0"/>
        <v>23967.824000000008</v>
      </c>
      <c r="H11" s="44"/>
      <c r="I11" s="40"/>
    </row>
    <row r="12" spans="1:9" s="3" customFormat="1" ht="17.25">
      <c r="A12" s="41" t="s">
        <v>47</v>
      </c>
      <c r="B12" s="42" t="s">
        <v>48</v>
      </c>
      <c r="C12" s="42" t="s">
        <v>49</v>
      </c>
      <c r="D12" s="42" t="s">
        <v>50</v>
      </c>
      <c r="E12" s="43">
        <v>58696.176</v>
      </c>
      <c r="F12" s="45">
        <v>17608.85</v>
      </c>
      <c r="G12" s="45">
        <f t="shared" si="0"/>
        <v>41087.326</v>
      </c>
      <c r="H12" s="44"/>
      <c r="I12" s="40"/>
    </row>
    <row r="13" spans="1:9" ht="12.75">
      <c r="A13" s="41" t="s">
        <v>51</v>
      </c>
      <c r="B13" s="42" t="s">
        <v>48</v>
      </c>
      <c r="C13" s="42" t="s">
        <v>49</v>
      </c>
      <c r="D13" s="42" t="s">
        <v>52</v>
      </c>
      <c r="E13" s="43">
        <v>58696.176</v>
      </c>
      <c r="F13" s="45">
        <v>4695.7</v>
      </c>
      <c r="G13" s="45">
        <f t="shared" si="0"/>
        <v>54000.476</v>
      </c>
      <c r="H13" s="44"/>
      <c r="I13" s="40"/>
    </row>
    <row r="14" spans="1:9" ht="12.75">
      <c r="A14" s="41" t="s">
        <v>53</v>
      </c>
      <c r="B14" s="42" t="s">
        <v>48</v>
      </c>
      <c r="C14" s="42" t="s">
        <v>49</v>
      </c>
      <c r="D14" s="42" t="s">
        <v>54</v>
      </c>
      <c r="E14" s="43">
        <v>68479.48800000001</v>
      </c>
      <c r="F14" s="45">
        <v>20543.84</v>
      </c>
      <c r="G14" s="45">
        <f t="shared" si="0"/>
        <v>47935.648000000016</v>
      </c>
      <c r="H14" s="44"/>
      <c r="I14" s="40"/>
    </row>
    <row r="15" spans="1:9" ht="12.75">
      <c r="A15" s="41" t="s">
        <v>55</v>
      </c>
      <c r="B15" s="42" t="s">
        <v>48</v>
      </c>
      <c r="C15" s="42" t="s">
        <v>49</v>
      </c>
      <c r="D15" s="42" t="s">
        <v>56</v>
      </c>
      <c r="E15" s="43">
        <v>58696.176</v>
      </c>
      <c r="F15" s="45">
        <v>18000</v>
      </c>
      <c r="G15" s="45">
        <f t="shared" si="0"/>
        <v>40696.176</v>
      </c>
      <c r="H15" s="44"/>
      <c r="I15" s="40"/>
    </row>
    <row r="16" spans="1:9" s="4" customFormat="1" ht="17.25">
      <c r="A16" s="41" t="s">
        <v>57</v>
      </c>
      <c r="B16" s="42" t="s">
        <v>48</v>
      </c>
      <c r="C16" s="42" t="s">
        <v>49</v>
      </c>
      <c r="D16" s="42" t="s">
        <v>58</v>
      </c>
      <c r="E16" s="43">
        <v>58696.176</v>
      </c>
      <c r="F16" s="45">
        <v>3521.77</v>
      </c>
      <c r="G16" s="45">
        <f t="shared" si="0"/>
        <v>55174.406</v>
      </c>
      <c r="H16" s="44"/>
      <c r="I16" s="40"/>
    </row>
    <row r="17" spans="1:9" s="4" customFormat="1" ht="17.25">
      <c r="A17" s="41" t="s">
        <v>59</v>
      </c>
      <c r="B17" s="42" t="s">
        <v>48</v>
      </c>
      <c r="C17" s="42" t="s">
        <v>49</v>
      </c>
      <c r="D17" s="42" t="s">
        <v>60</v>
      </c>
      <c r="E17" s="43">
        <v>34239.744000000006</v>
      </c>
      <c r="F17" s="44"/>
      <c r="G17" s="44"/>
      <c r="H17" s="45">
        <f>E17-(E17*10%)</f>
        <v>30815.769600000007</v>
      </c>
      <c r="I17" s="40"/>
    </row>
    <row r="18" spans="1:9" s="4" customFormat="1" ht="17.25">
      <c r="A18" s="41" t="s">
        <v>61</v>
      </c>
      <c r="B18" s="42" t="s">
        <v>48</v>
      </c>
      <c r="C18" s="42" t="s">
        <v>49</v>
      </c>
      <c r="D18" s="42" t="s">
        <v>62</v>
      </c>
      <c r="E18" s="43">
        <v>58696.176</v>
      </c>
      <c r="F18" s="45">
        <v>17608.85</v>
      </c>
      <c r="G18" s="45">
        <f>E18-F18</f>
        <v>41087.326</v>
      </c>
      <c r="H18" s="44"/>
      <c r="I18" s="40"/>
    </row>
    <row r="19" spans="1:9" s="30" customFormat="1" ht="17.25">
      <c r="A19" s="41" t="s">
        <v>63</v>
      </c>
      <c r="B19" s="42" t="s">
        <v>48</v>
      </c>
      <c r="C19" s="42" t="s">
        <v>49</v>
      </c>
      <c r="D19" s="42" t="s">
        <v>64</v>
      </c>
      <c r="E19" s="43">
        <v>58696.176</v>
      </c>
      <c r="F19" s="45"/>
      <c r="G19" s="45"/>
      <c r="H19" s="45">
        <f>E19-(E19*10%)</f>
        <v>52826.5584</v>
      </c>
      <c r="I19" s="40"/>
    </row>
    <row r="20" spans="1:9" s="4" customFormat="1" ht="17.25">
      <c r="A20" s="41" t="s">
        <v>65</v>
      </c>
      <c r="B20" s="42" t="s">
        <v>48</v>
      </c>
      <c r="C20" s="42" t="s">
        <v>49</v>
      </c>
      <c r="D20" s="42" t="s">
        <v>66</v>
      </c>
      <c r="E20" s="43">
        <v>44022.13</v>
      </c>
      <c r="F20" s="45">
        <v>3521.77</v>
      </c>
      <c r="G20" s="45">
        <f>E20-F20</f>
        <v>40500.36</v>
      </c>
      <c r="H20" s="44"/>
      <c r="I20" s="40"/>
    </row>
    <row r="21" spans="1:9" s="4" customFormat="1" ht="17.25">
      <c r="A21" s="41" t="s">
        <v>67</v>
      </c>
      <c r="B21" s="42" t="s">
        <v>48</v>
      </c>
      <c r="C21" s="42" t="s">
        <v>49</v>
      </c>
      <c r="D21" s="42" t="s">
        <v>68</v>
      </c>
      <c r="E21" s="43">
        <v>34239.74</v>
      </c>
      <c r="F21" s="45">
        <v>20000</v>
      </c>
      <c r="G21" s="45">
        <f>E21-F21</f>
        <v>14239.739999999998</v>
      </c>
      <c r="H21" s="44"/>
      <c r="I21" s="40"/>
    </row>
    <row r="22" spans="1:9" s="4" customFormat="1" ht="22.5">
      <c r="A22" s="41" t="s">
        <v>69</v>
      </c>
      <c r="B22" s="42" t="s">
        <v>48</v>
      </c>
      <c r="C22" s="42" t="s">
        <v>70</v>
      </c>
      <c r="D22" s="42" t="s">
        <v>71</v>
      </c>
      <c r="E22" s="43">
        <v>67701.312</v>
      </c>
      <c r="F22" s="44"/>
      <c r="G22" s="44"/>
      <c r="H22" s="45">
        <f>E22-(E22*10%)</f>
        <v>60931.1808</v>
      </c>
      <c r="I22" s="40"/>
    </row>
    <row r="23" spans="1:9" s="4" customFormat="1" ht="22.5">
      <c r="A23" s="41" t="s">
        <v>72</v>
      </c>
      <c r="B23" s="42" t="s">
        <v>48</v>
      </c>
      <c r="C23" s="42" t="s">
        <v>70</v>
      </c>
      <c r="D23" s="42" t="s">
        <v>73</v>
      </c>
      <c r="E23" s="43">
        <v>58029.174</v>
      </c>
      <c r="F23" s="45">
        <v>6963.5</v>
      </c>
      <c r="G23" s="45">
        <f>E23-F23</f>
        <v>51065.674</v>
      </c>
      <c r="H23" s="44"/>
      <c r="I23" s="40"/>
    </row>
    <row r="24" spans="1:9" s="4" customFormat="1" ht="22.5">
      <c r="A24" s="41" t="s">
        <v>74</v>
      </c>
      <c r="B24" s="42" t="s">
        <v>48</v>
      </c>
      <c r="C24" s="42" t="s">
        <v>70</v>
      </c>
      <c r="D24" s="42" t="s">
        <v>75</v>
      </c>
      <c r="E24" s="43">
        <v>67701.312</v>
      </c>
      <c r="F24" s="45">
        <v>4062.07</v>
      </c>
      <c r="G24" s="45">
        <f>E24-F24</f>
        <v>63639.242000000006</v>
      </c>
      <c r="H24" s="44"/>
      <c r="I24" s="40"/>
    </row>
    <row r="25" spans="1:9" s="4" customFormat="1" ht="22.5">
      <c r="A25" s="41" t="s">
        <v>76</v>
      </c>
      <c r="B25" s="42" t="s">
        <v>48</v>
      </c>
      <c r="C25" s="42" t="s">
        <v>70</v>
      </c>
      <c r="D25" s="42" t="s">
        <v>77</v>
      </c>
      <c r="E25" s="43">
        <v>58029.174</v>
      </c>
      <c r="F25" s="45">
        <v>17408.75</v>
      </c>
      <c r="G25" s="45">
        <f>E25-F25</f>
        <v>40620.424</v>
      </c>
      <c r="H25" s="44"/>
      <c r="I25" s="40"/>
    </row>
    <row r="26" spans="1:9" ht="22.5">
      <c r="A26" s="41" t="s">
        <v>78</v>
      </c>
      <c r="B26" s="42" t="s">
        <v>48</v>
      </c>
      <c r="C26" s="42" t="s">
        <v>70</v>
      </c>
      <c r="D26" s="42" t="s">
        <v>79</v>
      </c>
      <c r="E26" s="43">
        <v>43521.8805</v>
      </c>
      <c r="F26" s="44"/>
      <c r="G26" s="44"/>
      <c r="H26" s="45">
        <f>E26-(E26*10%)</f>
        <v>39169.69245</v>
      </c>
      <c r="I26" s="40"/>
    </row>
    <row r="27" spans="1:9" ht="22.5">
      <c r="A27" s="41" t="s">
        <v>80</v>
      </c>
      <c r="B27" s="42" t="s">
        <v>48</v>
      </c>
      <c r="C27" s="42" t="s">
        <v>70</v>
      </c>
      <c r="D27" s="42" t="s">
        <v>81</v>
      </c>
      <c r="E27" s="43">
        <v>58029.174</v>
      </c>
      <c r="F27" s="46">
        <v>30000</v>
      </c>
      <c r="G27" s="45">
        <f>E27-F27</f>
        <v>28029.174</v>
      </c>
      <c r="H27" s="44"/>
      <c r="I27" s="40"/>
    </row>
    <row r="28" spans="1:9" ht="22.5">
      <c r="A28" s="41" t="s">
        <v>82</v>
      </c>
      <c r="B28" s="42" t="s">
        <v>48</v>
      </c>
      <c r="C28" s="42" t="s">
        <v>70</v>
      </c>
      <c r="D28" s="42" t="s">
        <v>83</v>
      </c>
      <c r="E28" s="43">
        <v>67701.312</v>
      </c>
      <c r="F28" s="45">
        <v>8124.15</v>
      </c>
      <c r="G28" s="45">
        <f>E28-F28</f>
        <v>59577.162000000004</v>
      </c>
      <c r="H28" s="44"/>
      <c r="I28" s="40"/>
    </row>
    <row r="29" spans="1:9" ht="22.5">
      <c r="A29" s="41" t="s">
        <v>84</v>
      </c>
      <c r="B29" s="42" t="s">
        <v>48</v>
      </c>
      <c r="C29" s="42" t="s">
        <v>70</v>
      </c>
      <c r="D29" s="42" t="s">
        <v>85</v>
      </c>
      <c r="E29" s="43">
        <v>67701.312</v>
      </c>
      <c r="F29" s="45">
        <v>8124.16</v>
      </c>
      <c r="G29" s="45">
        <f>E29-F29</f>
        <v>59577.152</v>
      </c>
      <c r="H29" s="44"/>
      <c r="I29" s="40"/>
    </row>
    <row r="30" spans="1:9" ht="22.5">
      <c r="A30" s="41" t="s">
        <v>86</v>
      </c>
      <c r="B30" s="42" t="s">
        <v>48</v>
      </c>
      <c r="C30" s="42" t="s">
        <v>70</v>
      </c>
      <c r="D30" s="42" t="s">
        <v>87</v>
      </c>
      <c r="E30" s="43">
        <v>43521.8805</v>
      </c>
      <c r="F30" s="44"/>
      <c r="G30" s="44"/>
      <c r="H30" s="45">
        <f>E30-(E30*10%)</f>
        <v>39169.69245</v>
      </c>
      <c r="I30" s="40"/>
    </row>
    <row r="31" spans="1:9" ht="22.5">
      <c r="A31" s="41" t="s">
        <v>88</v>
      </c>
      <c r="B31" s="42" t="s">
        <v>48</v>
      </c>
      <c r="C31" s="42" t="s">
        <v>70</v>
      </c>
      <c r="D31" s="42" t="s">
        <v>89</v>
      </c>
      <c r="E31" s="43">
        <v>58029.174</v>
      </c>
      <c r="F31" s="45">
        <v>21000</v>
      </c>
      <c r="G31" s="45">
        <f>E31-F31</f>
        <v>37029.174</v>
      </c>
      <c r="H31" s="45"/>
      <c r="I31" s="40"/>
    </row>
    <row r="32" spans="1:9" ht="22.5">
      <c r="A32" s="41" t="s">
        <v>90</v>
      </c>
      <c r="B32" s="42" t="s">
        <v>48</v>
      </c>
      <c r="C32" s="42" t="s">
        <v>70</v>
      </c>
      <c r="D32" s="42" t="s">
        <v>91</v>
      </c>
      <c r="E32" s="43">
        <v>58029.174</v>
      </c>
      <c r="F32" s="46">
        <v>20000</v>
      </c>
      <c r="G32" s="45">
        <f>E32-F32</f>
        <v>38029.174</v>
      </c>
      <c r="H32" s="44"/>
      <c r="I32" s="40"/>
    </row>
    <row r="33" spans="1:9" ht="22.5">
      <c r="A33" s="41" t="s">
        <v>92</v>
      </c>
      <c r="B33" s="42" t="s">
        <v>48</v>
      </c>
      <c r="C33" s="42" t="s">
        <v>70</v>
      </c>
      <c r="D33" s="42" t="s">
        <v>93</v>
      </c>
      <c r="E33" s="43">
        <v>58029.174</v>
      </c>
      <c r="F33" s="45">
        <v>3481.75</v>
      </c>
      <c r="G33" s="45">
        <f>E33-F33</f>
        <v>54547.424</v>
      </c>
      <c r="H33" s="44"/>
      <c r="I33" s="40"/>
    </row>
    <row r="34" spans="1:9" ht="12.75">
      <c r="A34" s="41" t="s">
        <v>94</v>
      </c>
      <c r="B34" s="42" t="s">
        <v>50</v>
      </c>
      <c r="C34" s="42" t="s">
        <v>95</v>
      </c>
      <c r="D34" s="42" t="s">
        <v>50</v>
      </c>
      <c r="E34" s="43">
        <v>53194.0185</v>
      </c>
      <c r="F34" s="45">
        <v>15958.2</v>
      </c>
      <c r="G34" s="45">
        <f>E34-F34</f>
        <v>37235.818499999994</v>
      </c>
      <c r="H34" s="44"/>
      <c r="I34" s="40"/>
    </row>
    <row r="35" spans="1:9" ht="12.75">
      <c r="A35" s="41" t="s">
        <v>94</v>
      </c>
      <c r="B35" s="42" t="s">
        <v>50</v>
      </c>
      <c r="C35" s="42" t="s">
        <v>95</v>
      </c>
      <c r="D35" s="42" t="s">
        <v>52</v>
      </c>
      <c r="E35" s="43">
        <v>48357.9495</v>
      </c>
      <c r="F35" s="45">
        <v>14507.38</v>
      </c>
      <c r="G35" s="45">
        <f>E35-F35</f>
        <v>33850.569500000005</v>
      </c>
      <c r="H35" s="44"/>
      <c r="I35" s="40"/>
    </row>
    <row r="36" spans="1:9" ht="12.75">
      <c r="A36" s="41" t="s">
        <v>94</v>
      </c>
      <c r="B36" s="42" t="s">
        <v>50</v>
      </c>
      <c r="C36" s="42" t="s">
        <v>95</v>
      </c>
      <c r="D36" s="42" t="s">
        <v>58</v>
      </c>
      <c r="E36" s="43">
        <v>53194.0185</v>
      </c>
      <c r="F36" s="45"/>
      <c r="G36" s="45"/>
      <c r="H36" s="45">
        <f>E36-(E36*10%)</f>
        <v>47874.616649999996</v>
      </c>
      <c r="I36" s="40"/>
    </row>
    <row r="37" spans="1:9" ht="12.75">
      <c r="A37" s="41" t="s">
        <v>94</v>
      </c>
      <c r="B37" s="42" t="s">
        <v>50</v>
      </c>
      <c r="C37" s="42" t="s">
        <v>95</v>
      </c>
      <c r="D37" s="42" t="s">
        <v>62</v>
      </c>
      <c r="E37" s="43">
        <v>62865.243</v>
      </c>
      <c r="F37" s="45">
        <v>18859.57</v>
      </c>
      <c r="G37" s="45">
        <f>E37-F37</f>
        <v>44005.673</v>
      </c>
      <c r="H37" s="44"/>
      <c r="I37" s="40"/>
    </row>
    <row r="38" spans="1:9" ht="12.75">
      <c r="A38" s="41" t="s">
        <v>94</v>
      </c>
      <c r="B38" s="42" t="s">
        <v>50</v>
      </c>
      <c r="C38" s="42" t="s">
        <v>95</v>
      </c>
      <c r="D38" s="42" t="s">
        <v>68</v>
      </c>
      <c r="E38" s="43">
        <v>48357.9495</v>
      </c>
      <c r="F38" s="45">
        <v>2901.47</v>
      </c>
      <c r="G38" s="45">
        <f>E38-F38</f>
        <v>45456.4795</v>
      </c>
      <c r="H38" s="44"/>
      <c r="I38" s="40"/>
    </row>
    <row r="39" spans="1:9" ht="12.75">
      <c r="A39" s="41" t="s">
        <v>94</v>
      </c>
      <c r="B39" s="42" t="s">
        <v>50</v>
      </c>
      <c r="C39" s="42" t="s">
        <v>95</v>
      </c>
      <c r="D39" s="42" t="s">
        <v>96</v>
      </c>
      <c r="E39" s="43">
        <v>48357.9495</v>
      </c>
      <c r="F39" s="44"/>
      <c r="G39" s="44"/>
      <c r="H39" s="45">
        <f>E39-(E39*10%)</f>
        <v>43522.15455</v>
      </c>
      <c r="I39" s="47"/>
    </row>
    <row r="40" spans="1:9" ht="12.75">
      <c r="A40" s="41" t="s">
        <v>94</v>
      </c>
      <c r="B40" s="42" t="s">
        <v>50</v>
      </c>
      <c r="C40" s="42" t="s">
        <v>95</v>
      </c>
      <c r="D40" s="42" t="s">
        <v>97</v>
      </c>
      <c r="E40" s="43">
        <v>48357.9495</v>
      </c>
      <c r="F40" s="44"/>
      <c r="G40" s="44"/>
      <c r="H40" s="45">
        <f>E40-(E40*10%)</f>
        <v>43522.15455</v>
      </c>
      <c r="I40" s="40"/>
    </row>
    <row r="41" spans="1:9" ht="12.75">
      <c r="A41" s="41" t="s">
        <v>94</v>
      </c>
      <c r="B41" s="42" t="s">
        <v>50</v>
      </c>
      <c r="C41" s="42" t="s">
        <v>95</v>
      </c>
      <c r="D41" s="42" t="s">
        <v>98</v>
      </c>
      <c r="E41" s="43">
        <v>53194.0185</v>
      </c>
      <c r="F41" s="45">
        <v>3191.64</v>
      </c>
      <c r="G41" s="45">
        <f>E41-F41</f>
        <v>50002.3785</v>
      </c>
      <c r="H41" s="44"/>
      <c r="I41" s="40"/>
    </row>
    <row r="42" spans="1:9" ht="12.75">
      <c r="A42" s="41" t="s">
        <v>94</v>
      </c>
      <c r="B42" s="42" t="s">
        <v>50</v>
      </c>
      <c r="C42" s="42" t="s">
        <v>95</v>
      </c>
      <c r="D42" s="42" t="s">
        <v>99</v>
      </c>
      <c r="E42" s="43">
        <v>48357.9495</v>
      </c>
      <c r="F42" s="44"/>
      <c r="G42" s="44"/>
      <c r="H42" s="45">
        <f>E42-(E42*10%)</f>
        <v>43522.15455</v>
      </c>
      <c r="I42" s="40"/>
    </row>
    <row r="43" spans="1:9" ht="12.75">
      <c r="A43" s="41" t="s">
        <v>94</v>
      </c>
      <c r="B43" s="42" t="s">
        <v>50</v>
      </c>
      <c r="C43" s="42" t="s">
        <v>95</v>
      </c>
      <c r="D43" s="42" t="s">
        <v>100</v>
      </c>
      <c r="E43" s="43">
        <v>53194.0185</v>
      </c>
      <c r="F43" s="45">
        <v>3191.64</v>
      </c>
      <c r="G43" s="45">
        <f>E43-F43</f>
        <v>50002.3785</v>
      </c>
      <c r="H43" s="44"/>
      <c r="I43" s="40"/>
    </row>
    <row r="44" spans="1:9" ht="22.5">
      <c r="A44" s="41" t="s">
        <v>84</v>
      </c>
      <c r="B44" s="42" t="s">
        <v>28</v>
      </c>
      <c r="C44" s="42" t="s">
        <v>29</v>
      </c>
      <c r="D44" s="42" t="s">
        <v>101</v>
      </c>
      <c r="E44" s="43">
        <v>68479.488</v>
      </c>
      <c r="F44" s="45">
        <v>4108.76</v>
      </c>
      <c r="G44" s="45">
        <f>E44-F44</f>
        <v>64370.727999999996</v>
      </c>
      <c r="H44" s="44"/>
      <c r="I44" s="47"/>
    </row>
    <row r="45" spans="1:9" ht="12.75">
      <c r="A45" s="41" t="s">
        <v>84</v>
      </c>
      <c r="B45" s="42">
        <v>32</v>
      </c>
      <c r="C45" s="42">
        <v>941</v>
      </c>
      <c r="D45" s="42">
        <v>7</v>
      </c>
      <c r="E45" s="45">
        <v>58696.176</v>
      </c>
      <c r="F45" s="45">
        <v>18000</v>
      </c>
      <c r="G45" s="45">
        <f aca="true" t="shared" si="1" ref="G45:G50">E45-F45</f>
        <v>40696.176</v>
      </c>
      <c r="H45" s="48"/>
      <c r="I45" s="40"/>
    </row>
    <row r="46" spans="1:9" ht="12.75">
      <c r="A46" s="41" t="s">
        <v>84</v>
      </c>
      <c r="B46" s="42">
        <v>32</v>
      </c>
      <c r="C46" s="42">
        <v>940</v>
      </c>
      <c r="D46" s="42">
        <v>22</v>
      </c>
      <c r="E46" s="45">
        <v>58029.174</v>
      </c>
      <c r="F46" s="45">
        <v>6000</v>
      </c>
      <c r="G46" s="45">
        <f t="shared" si="1"/>
        <v>52029.174</v>
      </c>
      <c r="H46" s="44"/>
      <c r="I46" s="40"/>
    </row>
    <row r="47" spans="1:9" ht="12.75">
      <c r="A47" s="41" t="s">
        <v>84</v>
      </c>
      <c r="B47" s="42">
        <v>32</v>
      </c>
      <c r="C47" s="42">
        <v>940</v>
      </c>
      <c r="D47" s="42">
        <v>12</v>
      </c>
      <c r="E47" s="45">
        <v>58029.174</v>
      </c>
      <c r="F47" s="45">
        <v>17408.75</v>
      </c>
      <c r="G47" s="45">
        <f t="shared" si="1"/>
        <v>40620.424</v>
      </c>
      <c r="H47" s="44"/>
      <c r="I47" s="40"/>
    </row>
    <row r="48" spans="1:9" ht="12.75">
      <c r="A48" s="41" t="s">
        <v>84</v>
      </c>
      <c r="B48" s="42">
        <v>32</v>
      </c>
      <c r="C48" s="42">
        <v>940</v>
      </c>
      <c r="D48" s="42">
        <v>36</v>
      </c>
      <c r="E48" s="45">
        <v>58029.174</v>
      </c>
      <c r="F48" s="45">
        <v>17408.75</v>
      </c>
      <c r="G48" s="45">
        <f t="shared" si="1"/>
        <v>40620.424</v>
      </c>
      <c r="H48" s="44"/>
      <c r="I48" s="40"/>
    </row>
    <row r="49" spans="1:9" ht="12.75">
      <c r="A49" s="41" t="s">
        <v>94</v>
      </c>
      <c r="B49" s="42" t="s">
        <v>50</v>
      </c>
      <c r="C49" s="42" t="s">
        <v>95</v>
      </c>
      <c r="D49" s="42">
        <v>39</v>
      </c>
      <c r="E49" s="45">
        <v>58029.174</v>
      </c>
      <c r="F49" s="45">
        <v>3481.75</v>
      </c>
      <c r="G49" s="45">
        <f t="shared" si="1"/>
        <v>54547.424</v>
      </c>
      <c r="H49" s="44"/>
      <c r="I49" s="40"/>
    </row>
    <row r="50" spans="1:9" ht="12.75">
      <c r="A50" s="41" t="s">
        <v>94</v>
      </c>
      <c r="B50" s="42" t="s">
        <v>50</v>
      </c>
      <c r="C50" s="42" t="s">
        <v>95</v>
      </c>
      <c r="D50" s="42">
        <v>12</v>
      </c>
      <c r="E50" s="45">
        <v>58029.174</v>
      </c>
      <c r="F50" s="45">
        <v>4642.25</v>
      </c>
      <c r="G50" s="45">
        <f t="shared" si="1"/>
        <v>53386.924</v>
      </c>
      <c r="H50" s="44"/>
      <c r="I50" s="40"/>
    </row>
    <row r="51" spans="1:9" ht="22.5">
      <c r="A51" s="41" t="s">
        <v>84</v>
      </c>
      <c r="B51" s="42">
        <v>32</v>
      </c>
      <c r="C51" s="42">
        <v>940</v>
      </c>
      <c r="D51" s="42" t="s">
        <v>102</v>
      </c>
      <c r="E51" s="45">
        <v>43521.8805</v>
      </c>
      <c r="F51" s="45">
        <v>3481.75</v>
      </c>
      <c r="G51" s="45">
        <f>E51-F51</f>
        <v>40040.1305</v>
      </c>
      <c r="H51" s="49"/>
      <c r="I51" s="40"/>
    </row>
    <row r="52" spans="1:9" ht="15">
      <c r="A52" s="50"/>
      <c r="B52" s="51"/>
      <c r="C52" s="51"/>
      <c r="D52" s="51"/>
      <c r="E52" s="52"/>
      <c r="F52" s="53">
        <f>SUM(F3:F51)</f>
        <v>463840.54</v>
      </c>
      <c r="G52" s="52"/>
      <c r="H52" s="53">
        <f>SUM(H3:H51)</f>
        <v>559833.6491999999</v>
      </c>
      <c r="I52" s="53">
        <f>F52+H52</f>
        <v>1023674.1891999999</v>
      </c>
    </row>
    <row r="53" spans="1:9" ht="12.75">
      <c r="A53" s="40"/>
      <c r="B53" s="56"/>
      <c r="C53" s="56"/>
      <c r="D53" s="56"/>
      <c r="E53" s="40"/>
      <c r="F53" s="40"/>
      <c r="G53" s="40"/>
      <c r="H53" s="40"/>
      <c r="I53" s="40"/>
    </row>
    <row r="54" spans="1:9" ht="91.5" customHeight="1">
      <c r="A54" s="59"/>
      <c r="B54" s="59"/>
      <c r="C54" s="59"/>
      <c r="D54" s="59"/>
      <c r="E54" s="60"/>
      <c r="F54" s="47"/>
      <c r="G54" s="40"/>
      <c r="H54" s="40"/>
      <c r="I54" s="40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21.7109375" style="1" customWidth="1"/>
    <col min="2" max="2" width="19.7109375" style="1" bestFit="1" customWidth="1"/>
    <col min="3" max="3" width="8.8515625" style="10" bestFit="1" customWidth="1"/>
    <col min="4" max="4" width="9.28125" style="1" bestFit="1" customWidth="1"/>
    <col min="5" max="5" width="7.57421875" style="1" customWidth="1"/>
    <col min="6" max="6" width="17.140625" style="8" bestFit="1" customWidth="1"/>
    <col min="7" max="7" width="16.140625" style="1" bestFit="1" customWidth="1"/>
    <col min="8" max="8" width="21.28125" style="36" customWidth="1"/>
    <col min="9" max="9" width="16.140625" style="0" bestFit="1" customWidth="1"/>
  </cols>
  <sheetData>
    <row r="1" spans="1:8" ht="25.5" customHeight="1">
      <c r="A1" s="61" t="s">
        <v>104</v>
      </c>
      <c r="B1" s="61"/>
      <c r="C1" s="61"/>
      <c r="D1" s="61"/>
      <c r="E1" s="61"/>
      <c r="F1" s="61"/>
      <c r="G1" s="61"/>
      <c r="H1" s="61"/>
    </row>
    <row r="2" spans="1:8" s="9" customFormat="1" ht="37.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12</v>
      </c>
    </row>
    <row r="3" spans="1:8" s="3" customFormat="1" ht="18.75">
      <c r="A3" s="14" t="s">
        <v>8</v>
      </c>
      <c r="B3" s="15">
        <v>135</v>
      </c>
      <c r="C3" s="16" t="s">
        <v>0</v>
      </c>
      <c r="D3" s="15">
        <v>62</v>
      </c>
      <c r="E3" s="15">
        <v>3</v>
      </c>
      <c r="F3" s="17">
        <v>7</v>
      </c>
      <c r="G3" s="15" t="s">
        <v>9</v>
      </c>
      <c r="H3" s="31">
        <v>83250</v>
      </c>
    </row>
    <row r="4" spans="1:8" ht="18.75">
      <c r="A4" s="18" t="s">
        <v>14</v>
      </c>
      <c r="B4" s="19">
        <v>139</v>
      </c>
      <c r="C4" s="15" t="s">
        <v>0</v>
      </c>
      <c r="D4" s="15">
        <v>62</v>
      </c>
      <c r="E4" s="15">
        <v>3</v>
      </c>
      <c r="F4" s="17">
        <v>9</v>
      </c>
      <c r="G4" s="15" t="s">
        <v>9</v>
      </c>
      <c r="H4" s="31">
        <v>53660</v>
      </c>
    </row>
    <row r="5" spans="1:8" s="2" customFormat="1" ht="18.75">
      <c r="A5" s="20" t="s">
        <v>13</v>
      </c>
      <c r="B5" s="18">
        <v>44</v>
      </c>
      <c r="C5" s="21">
        <v>3</v>
      </c>
      <c r="D5" s="18">
        <v>35</v>
      </c>
      <c r="E5" s="20">
        <v>477</v>
      </c>
      <c r="F5" s="22">
        <v>17</v>
      </c>
      <c r="G5" s="18" t="s">
        <v>11</v>
      </c>
      <c r="H5" s="32">
        <v>268100</v>
      </c>
    </row>
    <row r="6" spans="1:10" s="5" customFormat="1" ht="18.75">
      <c r="A6" s="14" t="s">
        <v>17</v>
      </c>
      <c r="B6" s="14">
        <v>44</v>
      </c>
      <c r="C6" s="14">
        <v>3</v>
      </c>
      <c r="D6" s="18">
        <v>35</v>
      </c>
      <c r="E6" s="20">
        <v>477</v>
      </c>
      <c r="F6" s="23"/>
      <c r="G6" s="24" t="s">
        <v>16</v>
      </c>
      <c r="H6" s="33">
        <v>181000</v>
      </c>
      <c r="J6" s="7"/>
    </row>
    <row r="7" spans="1:8" s="3" customFormat="1" ht="18.75">
      <c r="A7" s="14" t="s">
        <v>13</v>
      </c>
      <c r="B7" s="15">
        <v>44</v>
      </c>
      <c r="C7" s="25">
        <v>2</v>
      </c>
      <c r="D7" s="18">
        <v>35</v>
      </c>
      <c r="E7" s="20">
        <v>477</v>
      </c>
      <c r="F7" s="17">
        <v>12</v>
      </c>
      <c r="G7" s="15" t="s">
        <v>11</v>
      </c>
      <c r="H7" s="31">
        <v>210300</v>
      </c>
    </row>
    <row r="8" spans="1:8" s="3" customFormat="1" ht="18.75">
      <c r="A8" s="15" t="s">
        <v>10</v>
      </c>
      <c r="B8" s="15">
        <v>98</v>
      </c>
      <c r="C8" s="15" t="s">
        <v>0</v>
      </c>
      <c r="D8" s="15">
        <v>64</v>
      </c>
      <c r="E8" s="15">
        <v>1154</v>
      </c>
      <c r="F8" s="17">
        <v>6</v>
      </c>
      <c r="G8" s="15" t="s">
        <v>9</v>
      </c>
      <c r="H8" s="31">
        <v>355000</v>
      </c>
    </row>
    <row r="9" spans="1:8" s="3" customFormat="1" ht="18.75">
      <c r="A9" s="15" t="s">
        <v>10</v>
      </c>
      <c r="B9" s="15">
        <v>75</v>
      </c>
      <c r="C9" s="15" t="s">
        <v>18</v>
      </c>
      <c r="D9" s="15">
        <v>64</v>
      </c>
      <c r="E9" s="15">
        <v>304</v>
      </c>
      <c r="F9" s="17">
        <v>1</v>
      </c>
      <c r="G9" s="15" t="s">
        <v>9</v>
      </c>
      <c r="H9" s="31">
        <v>590000</v>
      </c>
    </row>
    <row r="10" spans="1:8" s="3" customFormat="1" ht="18.75">
      <c r="A10" s="26" t="s">
        <v>15</v>
      </c>
      <c r="B10" s="26">
        <v>16</v>
      </c>
      <c r="C10" s="19">
        <v>2</v>
      </c>
      <c r="D10" s="15">
        <v>70</v>
      </c>
      <c r="E10" s="15">
        <v>133</v>
      </c>
      <c r="F10" s="27">
        <v>105</v>
      </c>
      <c r="G10" s="14" t="s">
        <v>16</v>
      </c>
      <c r="H10" s="31">
        <v>218000</v>
      </c>
    </row>
    <row r="11" spans="1:8" ht="18.75">
      <c r="A11" s="26" t="s">
        <v>15</v>
      </c>
      <c r="B11" s="26">
        <v>16</v>
      </c>
      <c r="C11" s="26">
        <v>2</v>
      </c>
      <c r="D11" s="15">
        <v>70</v>
      </c>
      <c r="E11" s="15">
        <v>133</v>
      </c>
      <c r="F11" s="23">
        <v>106</v>
      </c>
      <c r="G11" s="15" t="s">
        <v>16</v>
      </c>
      <c r="H11" s="34">
        <v>163500</v>
      </c>
    </row>
    <row r="12" spans="1:8" ht="18.75">
      <c r="A12" s="26" t="s">
        <v>15</v>
      </c>
      <c r="B12" s="26">
        <v>16</v>
      </c>
      <c r="C12" s="19">
        <v>2</v>
      </c>
      <c r="D12" s="15">
        <v>70</v>
      </c>
      <c r="E12" s="15">
        <v>133</v>
      </c>
      <c r="F12" s="28">
        <v>107</v>
      </c>
      <c r="G12" s="14" t="s">
        <v>16</v>
      </c>
      <c r="H12" s="35">
        <v>143000</v>
      </c>
    </row>
    <row r="13" spans="1:8" ht="18.75">
      <c r="A13" s="26" t="s">
        <v>15</v>
      </c>
      <c r="B13" s="26">
        <v>16</v>
      </c>
      <c r="C13" s="19">
        <v>2</v>
      </c>
      <c r="D13" s="15">
        <v>70</v>
      </c>
      <c r="E13" s="15">
        <v>133</v>
      </c>
      <c r="F13" s="28">
        <v>108</v>
      </c>
      <c r="G13" s="15" t="s">
        <v>16</v>
      </c>
      <c r="H13" s="35">
        <v>136533</v>
      </c>
    </row>
    <row r="14" spans="1:10" s="4" customFormat="1" ht="18.75">
      <c r="A14" s="26" t="s">
        <v>15</v>
      </c>
      <c r="B14" s="26">
        <v>16</v>
      </c>
      <c r="C14" s="19">
        <v>3</v>
      </c>
      <c r="D14" s="15">
        <v>70</v>
      </c>
      <c r="E14" s="15">
        <v>133</v>
      </c>
      <c r="F14" s="28">
        <v>109</v>
      </c>
      <c r="G14" s="14" t="s">
        <v>16</v>
      </c>
      <c r="H14" s="35">
        <v>165510</v>
      </c>
      <c r="J14" s="6"/>
    </row>
    <row r="15" spans="1:10" s="4" customFormat="1" ht="18.75">
      <c r="A15" s="26" t="s">
        <v>15</v>
      </c>
      <c r="B15" s="26">
        <v>16</v>
      </c>
      <c r="C15" s="19">
        <v>3</v>
      </c>
      <c r="D15" s="15">
        <v>70</v>
      </c>
      <c r="E15" s="15">
        <v>133</v>
      </c>
      <c r="F15" s="28">
        <v>111</v>
      </c>
      <c r="G15" s="15" t="s">
        <v>16</v>
      </c>
      <c r="H15" s="35">
        <v>146000</v>
      </c>
      <c r="J15" s="6"/>
    </row>
    <row r="16" spans="1:10" s="4" customFormat="1" ht="18.75">
      <c r="A16" s="26" t="s">
        <v>15</v>
      </c>
      <c r="B16" s="19">
        <v>16</v>
      </c>
      <c r="C16" s="15">
        <v>3</v>
      </c>
      <c r="D16" s="15">
        <v>70</v>
      </c>
      <c r="E16" s="15">
        <v>133</v>
      </c>
      <c r="F16" s="17">
        <v>112</v>
      </c>
      <c r="G16" s="15" t="s">
        <v>11</v>
      </c>
      <c r="H16" s="31">
        <v>149500</v>
      </c>
      <c r="J16" s="6"/>
    </row>
    <row r="17" spans="1:10" s="30" customFormat="1" ht="18.75">
      <c r="A17" s="26" t="s">
        <v>15</v>
      </c>
      <c r="B17" s="26">
        <v>16</v>
      </c>
      <c r="C17" s="15">
        <v>4</v>
      </c>
      <c r="D17" s="15">
        <v>70</v>
      </c>
      <c r="E17" s="15">
        <v>133</v>
      </c>
      <c r="F17" s="17">
        <v>113</v>
      </c>
      <c r="G17" s="15" t="s">
        <v>16</v>
      </c>
      <c r="H17" s="31">
        <v>163936</v>
      </c>
      <c r="J17" s="6"/>
    </row>
    <row r="18" spans="1:10" s="4" customFormat="1" ht="18.75">
      <c r="A18" s="26" t="s">
        <v>15</v>
      </c>
      <c r="B18" s="26">
        <v>16</v>
      </c>
      <c r="C18" s="26">
        <v>4</v>
      </c>
      <c r="D18" s="15">
        <v>70</v>
      </c>
      <c r="E18" s="15">
        <v>133</v>
      </c>
      <c r="F18" s="28">
        <v>114</v>
      </c>
      <c r="G18" s="15" t="s">
        <v>16</v>
      </c>
      <c r="H18" s="34">
        <v>175690</v>
      </c>
      <c r="J18" s="6"/>
    </row>
    <row r="19" spans="1:10" s="4" customFormat="1" ht="18.75">
      <c r="A19" s="26" t="s">
        <v>15</v>
      </c>
      <c r="B19" s="26">
        <v>16</v>
      </c>
      <c r="C19" s="26">
        <v>4</v>
      </c>
      <c r="D19" s="15">
        <v>70</v>
      </c>
      <c r="E19" s="15">
        <v>133</v>
      </c>
      <c r="F19" s="23">
        <v>115</v>
      </c>
      <c r="G19" s="15" t="s">
        <v>16</v>
      </c>
      <c r="H19" s="34">
        <v>151690</v>
      </c>
      <c r="J19" s="6"/>
    </row>
    <row r="20" spans="1:10" s="4" customFormat="1" ht="18.75">
      <c r="A20" s="26" t="s">
        <v>15</v>
      </c>
      <c r="B20" s="26">
        <v>16</v>
      </c>
      <c r="C20" s="19">
        <v>4</v>
      </c>
      <c r="D20" s="15">
        <v>70</v>
      </c>
      <c r="E20" s="15">
        <v>133</v>
      </c>
      <c r="F20" s="28">
        <v>116</v>
      </c>
      <c r="G20" s="14" t="s">
        <v>16</v>
      </c>
      <c r="H20" s="34">
        <v>205690</v>
      </c>
      <c r="J20" s="6"/>
    </row>
    <row r="21" spans="1:10" s="4" customFormat="1" ht="18.75">
      <c r="A21" s="26" t="s">
        <v>15</v>
      </c>
      <c r="B21" s="26">
        <v>16</v>
      </c>
      <c r="C21" s="26">
        <v>5</v>
      </c>
      <c r="D21" s="15">
        <v>70</v>
      </c>
      <c r="E21" s="15">
        <v>133</v>
      </c>
      <c r="F21" s="23">
        <v>117</v>
      </c>
      <c r="G21" s="15" t="s">
        <v>16</v>
      </c>
      <c r="H21" s="34">
        <v>175690</v>
      </c>
      <c r="J21" s="6"/>
    </row>
    <row r="22" spans="1:10" s="4" customFormat="1" ht="18.75">
      <c r="A22" s="26" t="s">
        <v>15</v>
      </c>
      <c r="B22" s="26">
        <v>16</v>
      </c>
      <c r="C22" s="29">
        <v>5</v>
      </c>
      <c r="D22" s="15">
        <v>70</v>
      </c>
      <c r="E22" s="15">
        <v>133</v>
      </c>
      <c r="F22" s="23">
        <v>118</v>
      </c>
      <c r="G22" s="15" t="s">
        <v>16</v>
      </c>
      <c r="H22" s="34">
        <v>202690</v>
      </c>
      <c r="J22" s="6"/>
    </row>
    <row r="23" spans="1:10" s="4" customFormat="1" ht="18.75">
      <c r="A23" s="26" t="s">
        <v>15</v>
      </c>
      <c r="B23" s="26">
        <v>16</v>
      </c>
      <c r="C23" s="19">
        <v>5</v>
      </c>
      <c r="D23" s="15">
        <v>70</v>
      </c>
      <c r="E23" s="15">
        <v>133</v>
      </c>
      <c r="F23" s="28">
        <v>119</v>
      </c>
      <c r="G23" s="15" t="s">
        <v>16</v>
      </c>
      <c r="H23" s="34">
        <v>121000</v>
      </c>
      <c r="J23" s="6"/>
    </row>
    <row r="24" spans="1:8" ht="18.75">
      <c r="A24" s="26" t="s">
        <v>15</v>
      </c>
      <c r="B24" s="26">
        <v>16</v>
      </c>
      <c r="C24" s="26">
        <v>5</v>
      </c>
      <c r="D24" s="15">
        <v>70</v>
      </c>
      <c r="E24" s="15">
        <v>133</v>
      </c>
      <c r="F24" s="23">
        <v>120</v>
      </c>
      <c r="G24" s="15" t="s">
        <v>16</v>
      </c>
      <c r="H24" s="35">
        <v>121000</v>
      </c>
    </row>
    <row r="25" spans="1:9" ht="18.75">
      <c r="A25" s="26" t="s">
        <v>15</v>
      </c>
      <c r="B25" s="19">
        <v>16</v>
      </c>
      <c r="C25" s="15">
        <v>6</v>
      </c>
      <c r="D25" s="15">
        <v>70</v>
      </c>
      <c r="E25" s="15">
        <v>133</v>
      </c>
      <c r="F25" s="17">
        <v>121</v>
      </c>
      <c r="G25" s="15" t="s">
        <v>11</v>
      </c>
      <c r="H25" s="37">
        <v>218700</v>
      </c>
      <c r="I25" s="1"/>
    </row>
    <row r="26" spans="1:8" ht="18.75">
      <c r="A26" s="26" t="s">
        <v>15</v>
      </c>
      <c r="B26" s="26">
        <v>16</v>
      </c>
      <c r="C26" s="26">
        <v>6</v>
      </c>
      <c r="D26" s="15">
        <v>70</v>
      </c>
      <c r="E26" s="15">
        <v>133</v>
      </c>
      <c r="F26" s="23">
        <v>122</v>
      </c>
      <c r="G26" s="14" t="s">
        <v>16</v>
      </c>
      <c r="H26" s="34">
        <v>175000</v>
      </c>
    </row>
    <row r="27" spans="1:8" ht="18.75">
      <c r="A27" s="26" t="s">
        <v>15</v>
      </c>
      <c r="B27" s="26">
        <v>16</v>
      </c>
      <c r="C27" s="19">
        <v>6</v>
      </c>
      <c r="D27" s="15">
        <v>70</v>
      </c>
      <c r="E27" s="15">
        <v>133</v>
      </c>
      <c r="F27" s="28">
        <v>123</v>
      </c>
      <c r="G27" s="14" t="s">
        <v>16</v>
      </c>
      <c r="H27" s="33">
        <v>141111.11</v>
      </c>
    </row>
    <row r="28" spans="1:8" ht="18.75">
      <c r="A28" s="26" t="s">
        <v>15</v>
      </c>
      <c r="B28" s="26">
        <v>16</v>
      </c>
      <c r="C28" s="26">
        <v>6</v>
      </c>
      <c r="D28" s="15">
        <v>70</v>
      </c>
      <c r="E28" s="15">
        <v>133</v>
      </c>
      <c r="F28" s="23">
        <v>124</v>
      </c>
      <c r="G28" s="15" t="s">
        <v>16</v>
      </c>
      <c r="H28" s="34">
        <v>120121</v>
      </c>
    </row>
    <row r="29" ht="15">
      <c r="H29" s="36">
        <f>SUM(H3:H28)</f>
        <v>4835671.11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Palladino Maria Cristina</dc:creator>
  <cp:keywords/>
  <dc:description/>
  <cp:lastModifiedBy>comune SA</cp:lastModifiedBy>
  <cp:lastPrinted>2012-06-26T12:20:29Z</cp:lastPrinted>
  <dcterms:created xsi:type="dcterms:W3CDTF">2010-03-05T09:11:18Z</dcterms:created>
  <dcterms:modified xsi:type="dcterms:W3CDTF">2013-05-29T07:11:19Z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1757421023</vt:i4>
  </property>
  <property fmtid="{D5CDD505-2E9C-101B-9397-08002B2CF9AE}" pid="3" name="_EmailSubject">
    <vt:lpwstr>Trasparenza.</vt:lpwstr>
  </property>
  <property fmtid="{D5CDD505-2E9C-101B-9397-08002B2CF9AE}" pid="4" name="_AuthorEmail">
    <vt:lpwstr>l.martorelli@comune.salerno.it</vt:lpwstr>
  </property>
  <property fmtid="{D5CDD505-2E9C-101B-9397-08002B2CF9AE}" pid="5" name="_AuthorEmailDisplayName">
    <vt:lpwstr>Martorelli Lucia</vt:lpwstr>
  </property>
  <property fmtid="{D5CDD505-2E9C-101B-9397-08002B2CF9AE}" pid="6" name="_PreviousAdHocReviewCycleID">
    <vt:i4>654382831</vt:i4>
  </property>
</Properties>
</file>